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anadolu\Data\Ortak\Yatirimci Iliskileri ve Kurumsal Iliskiler\Yatirimci Iliskileri\2026\NAV\Published NAVs\"/>
    </mc:Choice>
  </mc:AlternateContent>
  <xr:revisionPtr revIDLastSave="0" documentId="13_ncr:1_{8564C78E-9DF3-4C31-8AF7-BCE7EF043516}" xr6:coauthVersionLast="47" xr6:coauthVersionMax="47" xr10:uidLastSave="{00000000-0000-0000-0000-000000000000}"/>
  <bookViews>
    <workbookView xWindow="-28920" yWindow="-120" windowWidth="29040" windowHeight="15720" xr2:uid="{45EFB7EA-ED3C-4162-BFB5-48481A5DDCF1}"/>
  </bookViews>
  <sheets>
    <sheet name="NAD" sheetId="1" r:id="rId1"/>
  </sheets>
  <externalReferences>
    <externalReference r:id="rId2"/>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34" i="1"/>
  <c r="E33" i="1"/>
  <c r="E32" i="1"/>
  <c r="E30" i="1"/>
  <c r="D30" i="1"/>
  <c r="E28" i="1"/>
  <c r="D28" i="1"/>
  <c r="E27" i="1"/>
  <c r="D27" i="1"/>
  <c r="E25" i="1"/>
  <c r="D25" i="1"/>
  <c r="E24" i="1"/>
  <c r="D24" i="1"/>
  <c r="E23" i="1"/>
  <c r="D23" i="1"/>
  <c r="E22" i="1"/>
  <c r="D22" i="1"/>
  <c r="E20" i="1"/>
  <c r="D20" i="1"/>
  <c r="E19" i="1"/>
  <c r="D19" i="1"/>
  <c r="E17" i="1"/>
  <c r="D17" i="1"/>
  <c r="E16" i="1"/>
  <c r="D16" i="1"/>
  <c r="E15" i="1"/>
  <c r="D15" i="1"/>
  <c r="E14" i="1"/>
  <c r="D14" i="1"/>
  <c r="E12" i="1"/>
  <c r="D12" i="1"/>
  <c r="E10" i="1"/>
  <c r="D10" i="1"/>
  <c r="E9" i="1"/>
  <c r="D9" i="1"/>
  <c r="E8" i="1"/>
  <c r="D8" i="1"/>
  <c r="E7" i="1"/>
  <c r="D7" i="1"/>
  <c r="E4" i="1"/>
  <c r="D4" i="1"/>
  <c r="E3" i="1"/>
  <c r="D3" i="1"/>
</calcChain>
</file>

<file path=xl/sharedStrings.xml><?xml version="1.0" encoding="utf-8"?>
<sst xmlns="http://schemas.openxmlformats.org/spreadsheetml/2006/main" count="58" uniqueCount="53">
  <si>
    <t>Değerleme Yöntemi</t>
  </si>
  <si>
    <t>DOHOL Hisse Payı</t>
  </si>
  <si>
    <t>Değerleme (mn USD)</t>
  </si>
  <si>
    <t>DOHOL Hisse Payı (mn USD)</t>
  </si>
  <si>
    <t>Elektrik Üretimi</t>
  </si>
  <si>
    <t>Galata Wind</t>
  </si>
  <si>
    <t>Piyasa Değeri</t>
  </si>
  <si>
    <t>Elektronik, Sanayi ve Teknoloji</t>
  </si>
  <si>
    <t>Doğan Dış Ticaret</t>
  </si>
  <si>
    <t>Defter Değeri</t>
  </si>
  <si>
    <t>Sesa Ambalaj</t>
  </si>
  <si>
    <t>Karel Elektronik</t>
  </si>
  <si>
    <t>Daiichi</t>
  </si>
  <si>
    <t>İşlem Değeri</t>
  </si>
  <si>
    <t>Otomotiv</t>
  </si>
  <si>
    <t>Doğan Trend Otomotiv</t>
  </si>
  <si>
    <t>Finans ve Yatırım</t>
  </si>
  <si>
    <t>D Yatırım Bank</t>
  </si>
  <si>
    <t>Doruk Faktoring</t>
  </si>
  <si>
    <t>Hepiyi Sigorta</t>
  </si>
  <si>
    <t>Öncü Girişim Sermaye</t>
  </si>
  <si>
    <t>Insider hisse değeri</t>
  </si>
  <si>
    <t>Internet ve Eğlence</t>
  </si>
  <si>
    <t>Glokal (Hepsi Emlak)</t>
  </si>
  <si>
    <t>D Gayrimenkul</t>
  </si>
  <si>
    <t>Bağımsız Eksper Değerlemesi</t>
  </si>
  <si>
    <t>D Yapı - Romanya</t>
  </si>
  <si>
    <t>Dogan Holding Istanbul</t>
  </si>
  <si>
    <t>Kandilli Gayrimenkul</t>
  </si>
  <si>
    <t>Diğer</t>
  </si>
  <si>
    <t>Milta Turizm</t>
  </si>
  <si>
    <t>Defter Değeri @ 1.7x</t>
  </si>
  <si>
    <t>Doğan Yayıncılık</t>
  </si>
  <si>
    <t>Madencilik</t>
  </si>
  <si>
    <t xml:space="preserve">Gümüştaş + Doku </t>
  </si>
  <si>
    <t>Dogan Holding NAD</t>
  </si>
  <si>
    <t>Doğan Holding Piyasa Değeri</t>
  </si>
  <si>
    <t>NAD İskontosu</t>
  </si>
  <si>
    <t>Öncü GSYO, Doğan Holding’in girişim sermayesi yatırım ortaklığı iştirakidir. Doğrudan sahip olduğu yeni yatırımlarımızdan bazıları (örneğin Karel ve Sesa) NAD tablosunda ayrıca gösterilmektedir. Öncü’nün portföyünde kalan başlıca varlık ise "Insider"dır. Insider, şirketlerin müşterilerine farklı kanallarda kişiselleştirilmiş deneyimler sunmasına imkân tanıyan, yapay zekâ tabanlı bir pazarlama platformu sağlayıcısıdır. Insider, 2022 yılında “unicorn” statüsüne ulaşmıştır. Şirketimizdeki payımız, 23 milyon ABD doları tutarında bir değerlemeye karşılık gelmekte olup, NAD tablosunda Öncü başlığı altında yer almaktadır.</t>
  </si>
  <si>
    <t>Aslancık HES</t>
  </si>
  <si>
    <t>FD/S12A FAVÖK @8.8x</t>
  </si>
  <si>
    <t>Defter Değeri @ 2.0x</t>
  </si>
  <si>
    <t>Defter Değeri @ 4.6x</t>
  </si>
  <si>
    <t>Kanal D Romanya</t>
  </si>
  <si>
    <t>FD/S12A FAVÖK @4.3x</t>
  </si>
  <si>
    <t>FD/S12A Gelirler @5.4x</t>
  </si>
  <si>
    <t>Defter Değeri @ 1.8x</t>
  </si>
  <si>
    <t>FD/S12A FAVÖK @4.4x</t>
  </si>
  <si>
    <t>FD/S12A FAVÖK @7.9x</t>
  </si>
  <si>
    <t>Dogan Holding Solo Net Nakit (2025)</t>
  </si>
  <si>
    <t>Piyasa Değerleri 2025 sonu itibarıyladır.</t>
  </si>
  <si>
    <t>*M Investment hisseleri satılmıştır</t>
  </si>
  <si>
    <t>Gayrimenkul Portföyü*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</si>
</sst>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Aptos Narrow"/>
      <family val="2"/>
      <scheme val="minor"/>
    </font>
    <font>
      <b/>
      <sz val="11"/>
      <color theme="1"/>
      <name val="Aptos Narrow"/>
      <family val="2"/>
      <charset val="162"/>
      <scheme val="minor"/>
    </font>
    <font>
      <sz val="11"/>
      <color theme="1"/>
      <name val="Aptos Narrow"/>
      <family val="2"/>
      <scheme val="minor"/>
    </font>
    <font>
      <b/>
      <sz val="11"/>
      <color theme="0"/>
      <name val="Corporate"/>
    </font>
    <font>
      <b/>
      <sz val="11"/>
      <color rgb="FF223574"/>
      <name val="Corporate"/>
    </font>
    <font>
      <sz val="11"/>
      <color rgb="FF223574"/>
      <name val="Corporate"/>
    </font>
    <font>
      <i/>
      <sz val="11"/>
      <color rgb="FF223574"/>
      <name val="Corporate"/>
    </font>
  </fonts>
  <fills count="4">
    <fill>
      <patternFill patternType="none"/>
    </fill>
    <fill>
      <patternFill patternType="gray125"/>
    </fill>
    <fill>
      <patternFill patternType="solid">
        <fgColor rgb="FF223574"/>
        <bgColor indexed="64"/>
      </patternFill>
    </fill>
    <fill>
      <patternFill patternType="solid">
        <fgColor theme="0" tint="-0.249977111117893"/>
        <bgColor indexed="64"/>
      </patternFill>
    </fill>
  </fills>
  <borders count="37">
    <border>
      <left/>
      <right/>
      <top/>
      <bottom/>
      <diagonal/>
    </border>
    <border>
      <left/>
      <right/>
      <top style="thin">
        <color theme="4"/>
      </top>
      <bottom style="double">
        <color theme="4"/>
      </bottom>
      <diagonal/>
    </border>
    <border>
      <left style="thick">
        <color rgb="FF223574"/>
      </left>
      <right style="medium">
        <color rgb="FF223574"/>
      </right>
      <top style="thick">
        <color rgb="FF223574"/>
      </top>
      <bottom/>
      <diagonal/>
    </border>
    <border>
      <left style="medium">
        <color rgb="FF223574"/>
      </left>
      <right style="medium">
        <color rgb="FF223574"/>
      </right>
      <top style="thick">
        <color rgb="FF223574"/>
      </top>
      <bottom/>
      <diagonal/>
    </border>
    <border>
      <left/>
      <right/>
      <top style="thick">
        <color rgb="FF223574"/>
      </top>
      <bottom/>
      <diagonal/>
    </border>
    <border>
      <left/>
      <right style="thick">
        <color rgb="FF223574"/>
      </right>
      <top style="thick">
        <color rgb="FF223574"/>
      </top>
      <bottom/>
      <diagonal/>
    </border>
    <border>
      <left style="medium">
        <color rgb="FF002060"/>
      </left>
      <right style="medium">
        <color rgb="FF223574"/>
      </right>
      <top style="medium">
        <color rgb="FF002060"/>
      </top>
      <bottom/>
      <diagonal/>
    </border>
    <border>
      <left style="medium">
        <color rgb="FF223574"/>
      </left>
      <right style="medium">
        <color rgb="FF223574"/>
      </right>
      <top style="medium">
        <color rgb="FF002060"/>
      </top>
      <bottom/>
      <diagonal/>
    </border>
    <border>
      <left/>
      <right style="medium">
        <color rgb="FF002060"/>
      </right>
      <top style="medium">
        <color rgb="FF002060"/>
      </top>
      <bottom/>
      <diagonal/>
    </border>
    <border>
      <left style="medium">
        <color rgb="FF002060"/>
      </left>
      <right style="medium">
        <color rgb="FF223574"/>
      </right>
      <top/>
      <bottom/>
      <diagonal/>
    </border>
    <border>
      <left style="medium">
        <color rgb="FF223574"/>
      </left>
      <right style="medium">
        <color rgb="FF223574"/>
      </right>
      <top/>
      <bottom/>
      <diagonal/>
    </border>
    <border>
      <left/>
      <right style="medium">
        <color rgb="FF002060"/>
      </right>
      <top/>
      <bottom/>
      <diagonal/>
    </border>
    <border>
      <left style="medium">
        <color rgb="FF223574"/>
      </left>
      <right/>
      <top/>
      <bottom/>
      <diagonal/>
    </border>
    <border>
      <left style="medium">
        <color rgb="FF002060"/>
      </left>
      <right style="medium">
        <color rgb="FF223574"/>
      </right>
      <top/>
      <bottom style="medium">
        <color rgb="FF002060"/>
      </bottom>
      <diagonal/>
    </border>
    <border>
      <left style="medium">
        <color rgb="FF223574"/>
      </left>
      <right style="medium">
        <color rgb="FF223574"/>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thick">
        <color rgb="FF223574"/>
      </left>
      <right style="medium">
        <color rgb="FF223574"/>
      </right>
      <top/>
      <bottom style="medium">
        <color rgb="FF223574"/>
      </bottom>
      <diagonal/>
    </border>
    <border>
      <left style="medium">
        <color rgb="FF223574"/>
      </left>
      <right style="medium">
        <color rgb="FF223574"/>
      </right>
      <top/>
      <bottom style="medium">
        <color rgb="FF223574"/>
      </bottom>
      <diagonal/>
    </border>
    <border>
      <left/>
      <right/>
      <top/>
      <bottom style="medium">
        <color rgb="FF223574"/>
      </bottom>
      <diagonal/>
    </border>
    <border>
      <left style="medium">
        <color rgb="FF223574"/>
      </left>
      <right/>
      <top/>
      <bottom style="medium">
        <color rgb="FF223574"/>
      </bottom>
      <diagonal/>
    </border>
    <border>
      <left/>
      <right style="thick">
        <color rgb="FF223574"/>
      </right>
      <top/>
      <bottom style="medium">
        <color rgb="FF223574"/>
      </bottom>
      <diagonal/>
    </border>
    <border>
      <left style="thick">
        <color rgb="FF223574"/>
      </left>
      <right/>
      <top/>
      <bottom style="medium">
        <color rgb="FF223574"/>
      </bottom>
      <diagonal/>
    </border>
    <border>
      <left style="thick">
        <color rgb="FF223574"/>
      </left>
      <right/>
      <top style="medium">
        <color rgb="FF223574"/>
      </top>
      <bottom/>
      <diagonal/>
    </border>
    <border>
      <left/>
      <right/>
      <top style="medium">
        <color rgb="FF223574"/>
      </top>
      <bottom/>
      <diagonal/>
    </border>
    <border>
      <left style="medium">
        <color rgb="FF223574"/>
      </left>
      <right/>
      <top style="medium">
        <color rgb="FF223574"/>
      </top>
      <bottom/>
      <diagonal/>
    </border>
    <border>
      <left/>
      <right style="thick">
        <color rgb="FF223574"/>
      </right>
      <top style="medium">
        <color rgb="FF223574"/>
      </top>
      <bottom/>
      <diagonal/>
    </border>
    <border>
      <left style="thick">
        <color rgb="FF223574"/>
      </left>
      <right/>
      <top/>
      <bottom/>
      <diagonal/>
    </border>
    <border>
      <left/>
      <right style="thick">
        <color rgb="FF223574"/>
      </right>
      <top/>
      <bottom/>
      <diagonal/>
    </border>
    <border>
      <left style="thick">
        <color rgb="FF223574"/>
      </left>
      <right/>
      <top style="thick">
        <color rgb="FF223574"/>
      </top>
      <bottom style="thick">
        <color rgb="FF223574"/>
      </bottom>
      <diagonal/>
    </border>
    <border>
      <left/>
      <right/>
      <top style="thick">
        <color rgb="FF223574"/>
      </top>
      <bottom style="thick">
        <color rgb="FF223574"/>
      </bottom>
      <diagonal/>
    </border>
    <border>
      <left style="medium">
        <color rgb="FF223574"/>
      </left>
      <right/>
      <top style="thick">
        <color rgb="FF223574"/>
      </top>
      <bottom style="thick">
        <color rgb="FF223574"/>
      </bottom>
      <diagonal/>
    </border>
    <border>
      <left/>
      <right style="thick">
        <color rgb="FF223574"/>
      </right>
      <top style="thick">
        <color rgb="FF223574"/>
      </top>
      <bottom style="thick">
        <color rgb="FF223574"/>
      </bottom>
      <diagonal/>
    </border>
    <border>
      <left style="medium">
        <color rgb="FF002060"/>
      </left>
      <right/>
      <top/>
      <bottom/>
      <diagonal/>
    </border>
    <border>
      <left style="medium">
        <color rgb="FF223574"/>
      </left>
      <right/>
      <top style="medium">
        <color rgb="FF002060"/>
      </top>
      <bottom/>
      <diagonal/>
    </border>
    <border>
      <left style="medium">
        <color rgb="FF002060"/>
      </left>
      <right/>
      <top style="medium">
        <color rgb="FF002060"/>
      </top>
      <bottom/>
      <diagonal/>
    </border>
    <border>
      <left style="medium">
        <color rgb="FF002060"/>
      </left>
      <right/>
      <top/>
      <bottom style="medium">
        <color rgb="FF002060"/>
      </bottom>
      <diagonal/>
    </border>
  </borders>
  <cellStyleXfs count="3">
    <xf numFmtId="0" fontId="0" fillId="0" borderId="0"/>
    <xf numFmtId="43" fontId="2" fillId="0" borderId="0" applyFont="0" applyFill="0" applyBorder="0" applyAlignment="0" applyProtection="0"/>
    <xf numFmtId="0" fontId="1" fillId="0" borderId="1" applyNumberFormat="0" applyFill="0" applyAlignment="0" applyProtection="0"/>
  </cellStyleXfs>
  <cellXfs count="57">
    <xf numFmtId="0" fontId="0" fillId="0" borderId="0" xfId="0"/>
    <xf numFmtId="0" fontId="3" fillId="2" borderId="2"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3" borderId="6" xfId="0" applyFont="1" applyFill="1" applyBorder="1" applyAlignment="1">
      <alignment vertical="center"/>
    </xf>
    <xf numFmtId="0" fontId="4" fillId="3" borderId="7" xfId="0" applyFont="1" applyFill="1" applyBorder="1" applyAlignment="1">
      <alignment horizontal="right" vertical="center"/>
    </xf>
    <xf numFmtId="3" fontId="4" fillId="3" borderId="8" xfId="0" applyNumberFormat="1" applyFont="1" applyFill="1" applyBorder="1" applyAlignment="1">
      <alignment horizontal="center" vertical="center"/>
    </xf>
    <xf numFmtId="0" fontId="5" fillId="0" borderId="9" xfId="2" applyFont="1" applyFill="1" applyBorder="1" applyAlignment="1">
      <alignment vertical="center"/>
    </xf>
    <xf numFmtId="0" fontId="5" fillId="0" borderId="10" xfId="0" applyFont="1" applyBorder="1" applyAlignment="1">
      <alignment horizontal="right" vertical="center"/>
    </xf>
    <xf numFmtId="3" fontId="5" fillId="0" borderId="11" xfId="0" applyNumberFormat="1" applyFont="1" applyBorder="1" applyAlignment="1">
      <alignment horizontal="center" vertical="center"/>
    </xf>
    <xf numFmtId="0" fontId="4" fillId="3" borderId="9" xfId="0" applyFont="1" applyFill="1" applyBorder="1" applyAlignment="1">
      <alignment vertical="center"/>
    </xf>
    <xf numFmtId="0" fontId="4" fillId="3" borderId="10" xfId="0" applyFont="1" applyFill="1" applyBorder="1" applyAlignment="1">
      <alignment horizontal="right" vertical="center"/>
    </xf>
    <xf numFmtId="3" fontId="4" fillId="3" borderId="11" xfId="0" applyNumberFormat="1" applyFont="1" applyFill="1" applyBorder="1" applyAlignment="1">
      <alignment horizontal="center" vertical="center"/>
    </xf>
    <xf numFmtId="0" fontId="5" fillId="0" borderId="13" xfId="2" applyFont="1" applyFill="1" applyBorder="1" applyAlignment="1">
      <alignment vertical="center"/>
    </xf>
    <xf numFmtId="0" fontId="5" fillId="0" borderId="14" xfId="0" applyFont="1" applyBorder="1" applyAlignment="1">
      <alignment horizontal="right" vertical="center"/>
    </xf>
    <xf numFmtId="10" fontId="5" fillId="0" borderId="15" xfId="0" applyNumberFormat="1" applyFont="1" applyBorder="1" applyAlignment="1">
      <alignment horizontal="center" vertical="center"/>
    </xf>
    <xf numFmtId="0" fontId="5" fillId="0" borderId="17" xfId="2" applyFont="1" applyFill="1" applyBorder="1" applyAlignment="1">
      <alignment vertical="center"/>
    </xf>
    <xf numFmtId="0" fontId="5" fillId="0" borderId="18" xfId="0" applyFont="1" applyBorder="1" applyAlignment="1">
      <alignment horizontal="right" vertical="center"/>
    </xf>
    <xf numFmtId="10" fontId="5" fillId="0" borderId="19" xfId="0" applyNumberFormat="1" applyFont="1" applyBorder="1" applyAlignment="1">
      <alignment vertical="center"/>
    </xf>
    <xf numFmtId="0" fontId="5" fillId="0" borderId="20" xfId="0" applyFont="1" applyBorder="1" applyAlignment="1">
      <alignment horizontal="right" vertical="center"/>
    </xf>
    <xf numFmtId="3" fontId="5" fillId="0" borderId="21" xfId="0" applyNumberFormat="1" applyFont="1" applyBorder="1" applyAlignment="1">
      <alignment horizontal="right" vertical="center"/>
    </xf>
    <xf numFmtId="0" fontId="5" fillId="0" borderId="22" xfId="0" applyFont="1" applyBorder="1" applyAlignment="1">
      <alignment horizontal="left" vertical="center"/>
    </xf>
    <xf numFmtId="0" fontId="5" fillId="0" borderId="19" xfId="0" applyFont="1" applyBorder="1" applyAlignment="1">
      <alignment horizontal="right" vertical="center"/>
    </xf>
    <xf numFmtId="0" fontId="5" fillId="0" borderId="19" xfId="0" applyFont="1" applyBorder="1" applyAlignment="1">
      <alignment horizontal="left" vertical="center"/>
    </xf>
    <xf numFmtId="3" fontId="5" fillId="0" borderId="20" xfId="0" applyNumberFormat="1" applyFont="1" applyBorder="1" applyAlignment="1">
      <alignment horizontal="right" vertical="center"/>
    </xf>
    <xf numFmtId="0" fontId="5" fillId="0" borderId="23" xfId="0" applyFont="1" applyBorder="1" applyAlignment="1">
      <alignment horizontal="left" vertical="center"/>
    </xf>
    <xf numFmtId="0" fontId="5" fillId="0" borderId="24" xfId="0" applyFont="1" applyBorder="1" applyAlignment="1">
      <alignment vertical="center"/>
    </xf>
    <xf numFmtId="0" fontId="5" fillId="0" borderId="24" xfId="0" applyFont="1" applyBorder="1" applyAlignment="1">
      <alignment horizontal="left" vertical="center"/>
    </xf>
    <xf numFmtId="3" fontId="4" fillId="0" borderId="25" xfId="0" applyNumberFormat="1" applyFont="1" applyBorder="1" applyAlignment="1">
      <alignment horizontal="right" vertical="center"/>
    </xf>
    <xf numFmtId="0" fontId="5" fillId="0" borderId="27" xfId="0" applyFont="1" applyBorder="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164" fontId="4" fillId="0" borderId="12" xfId="1" applyNumberFormat="1" applyFont="1" applyFill="1" applyBorder="1" applyAlignment="1">
      <alignment horizontal="right" vertical="center"/>
    </xf>
    <xf numFmtId="0" fontId="4" fillId="0" borderId="29" xfId="0" applyFont="1" applyBorder="1" applyAlignment="1">
      <alignment horizontal="left" vertical="center"/>
    </xf>
    <xf numFmtId="0" fontId="4" fillId="0" borderId="30" xfId="0" applyFont="1" applyBorder="1" applyAlignment="1">
      <alignment vertical="center"/>
    </xf>
    <xf numFmtId="0" fontId="4" fillId="0" borderId="31" xfId="0" applyFont="1" applyBorder="1" applyAlignment="1">
      <alignment horizontal="right" vertical="center"/>
    </xf>
    <xf numFmtId="0" fontId="6" fillId="0" borderId="0" xfId="0" applyFont="1"/>
    <xf numFmtId="0" fontId="5" fillId="0" borderId="0" xfId="0" applyFont="1"/>
    <xf numFmtId="0" fontId="5" fillId="0" borderId="0" xfId="0" applyFont="1" applyAlignment="1">
      <alignment horizontal="right"/>
    </xf>
    <xf numFmtId="0" fontId="4" fillId="3" borderId="34" xfId="0" applyFont="1" applyFill="1" applyBorder="1" applyAlignment="1">
      <alignment horizontal="center" vertical="center"/>
    </xf>
    <xf numFmtId="3" fontId="4" fillId="3" borderId="35" xfId="0" applyNumberFormat="1" applyFont="1" applyFill="1" applyBorder="1" applyAlignment="1">
      <alignment horizontal="center" vertical="center"/>
    </xf>
    <xf numFmtId="10" fontId="5" fillId="0" borderId="12" xfId="0" applyNumberFormat="1" applyFont="1" applyBorder="1" applyAlignment="1">
      <alignment horizontal="center" vertical="center"/>
    </xf>
    <xf numFmtId="3" fontId="5" fillId="0" borderId="33" xfId="0" applyNumberFormat="1" applyFont="1" applyBorder="1" applyAlignment="1">
      <alignment horizontal="center" vertical="center"/>
    </xf>
    <xf numFmtId="10" fontId="4" fillId="3" borderId="12" xfId="0" applyNumberFormat="1" applyFont="1" applyFill="1" applyBorder="1" applyAlignment="1">
      <alignment horizontal="center" vertical="center"/>
    </xf>
    <xf numFmtId="3" fontId="4" fillId="3" borderId="33" xfId="0" applyNumberFormat="1" applyFont="1" applyFill="1" applyBorder="1" applyAlignment="1">
      <alignment horizontal="center" vertical="center"/>
    </xf>
    <xf numFmtId="3" fontId="5" fillId="0" borderId="33" xfId="1" applyNumberFormat="1" applyFont="1" applyFill="1" applyBorder="1" applyAlignment="1">
      <alignment horizontal="center" vertical="center"/>
    </xf>
    <xf numFmtId="3" fontId="5" fillId="0" borderId="11" xfId="1" applyNumberFormat="1" applyFont="1" applyFill="1" applyBorder="1" applyAlignment="1">
      <alignment horizontal="center" vertical="center"/>
    </xf>
    <xf numFmtId="1" fontId="5" fillId="0" borderId="36" xfId="0" applyNumberFormat="1" applyFont="1" applyBorder="1" applyAlignment="1">
      <alignment horizontal="center" vertical="center"/>
    </xf>
    <xf numFmtId="1" fontId="5" fillId="0" borderId="16" xfId="0" applyNumberFormat="1" applyFont="1" applyBorder="1" applyAlignment="1">
      <alignment horizontal="center" vertical="center"/>
    </xf>
    <xf numFmtId="3" fontId="4" fillId="0" borderId="21" xfId="0" applyNumberFormat="1" applyFont="1" applyBorder="1" applyAlignment="1">
      <alignment horizontal="center" vertical="center"/>
    </xf>
    <xf numFmtId="3" fontId="4" fillId="0" borderId="26" xfId="0" applyNumberFormat="1" applyFont="1" applyBorder="1" applyAlignment="1">
      <alignment horizontal="center" vertical="center"/>
    </xf>
    <xf numFmtId="3" fontId="4" fillId="0" borderId="28" xfId="1" applyNumberFormat="1" applyFont="1" applyFill="1" applyBorder="1" applyAlignment="1">
      <alignment horizontal="center" vertical="center"/>
    </xf>
    <xf numFmtId="9" fontId="4" fillId="0" borderId="32" xfId="0" applyNumberFormat="1" applyFont="1" applyBorder="1" applyAlignment="1">
      <alignment horizontal="center" vertical="center"/>
    </xf>
    <xf numFmtId="0" fontId="6" fillId="0" borderId="0" xfId="0" applyFont="1" applyAlignment="1">
      <alignment horizontal="left" vertical="center"/>
    </xf>
    <xf numFmtId="0" fontId="0" fillId="0" borderId="33" xfId="0" applyBorder="1" applyAlignment="1">
      <alignment horizontal="left" wrapText="1"/>
    </xf>
    <xf numFmtId="0" fontId="0" fillId="0" borderId="0" xfId="0" applyAlignment="1">
      <alignment horizontal="left" wrapText="1"/>
    </xf>
  </cellXfs>
  <cellStyles count="3">
    <cellStyle name="Comma" xfId="1" builtinId="3"/>
    <cellStyle name="Normal" xfId="0" builtinId="0"/>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anadolu\Data\Ortak\Yatirimci%20Iliskileri%20ve%20Kurumsal%20Iliskiler\Yatirimci%20Iliskileri\2026\NAV\4Q25\DOHOL%20NAV%204Q25_WORKING%20FILE.xlsx" TargetMode="External"/><Relationship Id="rId1" Type="http://schemas.openxmlformats.org/officeDocument/2006/relationships/externalLinkPath" Target="/Ortak/Yatirimci%20Iliskileri%20ve%20Kurumsal%20Iliskiler/Yatirimci%20Iliskileri/2026/NAV/4Q25/DOHOL%20NAV%204Q25_WORKING%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Q24"/>
      <sheetName val="4Q24 karşılaştırma"/>
      <sheetName val="NAV"/>
      <sheetName val="1Q25 Türkçe"/>
      <sheetName val="Unlisted çarpanla değerleme"/>
      <sheetName val="Calculation"/>
      <sheetName val="Book Values"/>
      <sheetName val="EBITDA"/>
      <sheetName val="Net Nakit Borç - son"/>
      <sheetName val="Real Estates"/>
      <sheetName val="Insider shares"/>
      <sheetName val="Net cash changes"/>
    </sheetNames>
    <sheetDataSet>
      <sheetData sheetId="0"/>
      <sheetData sheetId="1"/>
      <sheetData sheetId="2">
        <row r="6">
          <cell r="G6">
            <v>0</v>
          </cell>
          <cell r="I6">
            <v>0</v>
          </cell>
        </row>
        <row r="7">
          <cell r="G7">
            <v>281.55917630007212</v>
          </cell>
          <cell r="I7">
            <v>197.09142341005048</v>
          </cell>
        </row>
        <row r="11">
          <cell r="G11">
            <v>2.1632181056675512</v>
          </cell>
          <cell r="I11">
            <v>2.1632181056675512</v>
          </cell>
        </row>
        <row r="12">
          <cell r="G12">
            <v>127.20841264663486</v>
          </cell>
          <cell r="I12">
            <v>89.045888852644396</v>
          </cell>
        </row>
        <row r="13">
          <cell r="G13">
            <v>157.9957488135332</v>
          </cell>
          <cell r="I13">
            <v>63.198299525413283</v>
          </cell>
        </row>
        <row r="14">
          <cell r="G14">
            <v>60</v>
          </cell>
          <cell r="I14">
            <v>15</v>
          </cell>
        </row>
        <row r="16">
          <cell r="G16">
            <v>17.509577018044862</v>
          </cell>
          <cell r="I16">
            <v>17.509577018044862</v>
          </cell>
        </row>
        <row r="18">
          <cell r="G18">
            <v>92.302844679388684</v>
          </cell>
          <cell r="I18">
            <v>92.302844679388684</v>
          </cell>
        </row>
        <row r="19">
          <cell r="G19">
            <v>86.722406904824311</v>
          </cell>
          <cell r="I19">
            <v>86.722406904824311</v>
          </cell>
        </row>
        <row r="20">
          <cell r="G20">
            <v>817.743524727102</v>
          </cell>
          <cell r="I20">
            <v>695.08199601803665</v>
          </cell>
        </row>
        <row r="21">
          <cell r="G21">
            <v>23.38327945</v>
          </cell>
          <cell r="I21">
            <v>23.38327945</v>
          </cell>
        </row>
        <row r="23">
          <cell r="G23">
            <v>110.78790039235888</v>
          </cell>
          <cell r="I23">
            <v>110.78790039235888</v>
          </cell>
        </row>
        <row r="24">
          <cell r="G24">
            <v>86.109092117335862</v>
          </cell>
          <cell r="I24">
            <v>68.215622775353467</v>
          </cell>
        </row>
        <row r="26">
          <cell r="G26">
            <v>204.45120513843861</v>
          </cell>
          <cell r="I26">
            <v>204.45120513843861</v>
          </cell>
        </row>
        <row r="27">
          <cell r="G27">
            <v>26.084899488793507</v>
          </cell>
          <cell r="I27">
            <v>26.084899488793507</v>
          </cell>
        </row>
        <row r="28">
          <cell r="G28">
            <v>8.3829415787348545</v>
          </cell>
          <cell r="I28">
            <v>8.3829415787348545</v>
          </cell>
        </row>
        <row r="29">
          <cell r="G29">
            <v>69.72706712692289</v>
          </cell>
          <cell r="I29">
            <v>34.863533563461445</v>
          </cell>
        </row>
        <row r="32">
          <cell r="G32">
            <v>103.07539595732386</v>
          </cell>
          <cell r="I32">
            <v>103.07539595732386</v>
          </cell>
        </row>
        <row r="33">
          <cell r="G33">
            <v>9.746268116071958</v>
          </cell>
          <cell r="I33">
            <v>9.746268116071958</v>
          </cell>
        </row>
        <row r="35">
          <cell r="G35">
            <v>456.97025452191218</v>
          </cell>
          <cell r="I35">
            <v>342.72769089143412</v>
          </cell>
        </row>
        <row r="37">
          <cell r="I37">
            <v>639.0765521076172</v>
          </cell>
        </row>
        <row r="38">
          <cell r="I38">
            <v>2828.910943973658</v>
          </cell>
        </row>
        <row r="39">
          <cell r="I39">
            <v>1035.2983786576015</v>
          </cell>
        </row>
        <row r="40">
          <cell r="I40">
            <v>-0.63402934939925704</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EAF23-6479-4E2C-AD77-4A1FFDDF3A30}">
  <dimension ref="A1:W37"/>
  <sheetViews>
    <sheetView showGridLines="0" tabSelected="1" zoomScale="90" zoomScaleNormal="90" workbookViewId="0">
      <selection activeCell="I27" sqref="I27"/>
    </sheetView>
  </sheetViews>
  <sheetFormatPr defaultRowHeight="14.5" x14ac:dyDescent="0.35"/>
  <cols>
    <col min="1" max="1" width="38.90625" bestFit="1" customWidth="1"/>
    <col min="2" max="2" width="25.81640625" bestFit="1" customWidth="1"/>
    <col min="3" max="3" width="16.90625" customWidth="1"/>
    <col min="4" max="4" width="14.08984375" customWidth="1"/>
    <col min="5" max="5" width="16.90625" customWidth="1"/>
  </cols>
  <sheetData>
    <row r="1" spans="1:5" ht="29" thickTop="1" thickBot="1" x14ac:dyDescent="0.4">
      <c r="A1" s="1">
        <v>2025</v>
      </c>
      <c r="B1" s="2" t="s">
        <v>0</v>
      </c>
      <c r="C1" s="2" t="s">
        <v>1</v>
      </c>
      <c r="D1" s="3" t="s">
        <v>2</v>
      </c>
      <c r="E1" s="4" t="s">
        <v>3</v>
      </c>
    </row>
    <row r="2" spans="1:5" x14ac:dyDescent="0.35">
      <c r="A2" s="5" t="s">
        <v>4</v>
      </c>
      <c r="B2" s="6"/>
      <c r="C2" s="40"/>
      <c r="D2" s="41"/>
      <c r="E2" s="7">
        <v>197</v>
      </c>
    </row>
    <row r="3" spans="1:5" x14ac:dyDescent="0.35">
      <c r="A3" s="8" t="s">
        <v>39</v>
      </c>
      <c r="B3" s="9"/>
      <c r="C3" s="42">
        <v>0.33329999999999999</v>
      </c>
      <c r="D3" s="43">
        <f>[1]NAV!$G$6</f>
        <v>0</v>
      </c>
      <c r="E3" s="10">
        <f>[1]NAV!$I$6</f>
        <v>0</v>
      </c>
    </row>
    <row r="4" spans="1:5" x14ac:dyDescent="0.35">
      <c r="A4" s="8" t="s">
        <v>5</v>
      </c>
      <c r="B4" s="9" t="s">
        <v>6</v>
      </c>
      <c r="C4" s="42">
        <v>0.7</v>
      </c>
      <c r="D4" s="43">
        <f>[1]NAV!$G$7</f>
        <v>281.55917630007212</v>
      </c>
      <c r="E4" s="10">
        <f>[1]NAV!$I$7</f>
        <v>197.09142341005048</v>
      </c>
    </row>
    <row r="5" spans="1:5" x14ac:dyDescent="0.35">
      <c r="A5" s="11" t="s">
        <v>7</v>
      </c>
      <c r="B5" s="12"/>
      <c r="C5" s="44"/>
      <c r="D5" s="45"/>
      <c r="E5" s="13">
        <v>169</v>
      </c>
    </row>
    <row r="6" spans="1:5" hidden="1" x14ac:dyDescent="0.35">
      <c r="A6" s="8"/>
      <c r="B6" s="9"/>
      <c r="C6" s="42"/>
      <c r="D6" s="43"/>
      <c r="E6" s="10"/>
    </row>
    <row r="7" spans="1:5" x14ac:dyDescent="0.35">
      <c r="A7" s="8" t="s">
        <v>8</v>
      </c>
      <c r="B7" s="9" t="s">
        <v>9</v>
      </c>
      <c r="C7" s="42">
        <v>1</v>
      </c>
      <c r="D7" s="43">
        <f>[1]NAV!$G11</f>
        <v>2.1632181056675512</v>
      </c>
      <c r="E7" s="10">
        <f>[1]NAV!$I11</f>
        <v>2.1632181056675512</v>
      </c>
    </row>
    <row r="8" spans="1:5" x14ac:dyDescent="0.35">
      <c r="A8" s="8" t="s">
        <v>10</v>
      </c>
      <c r="B8" s="9" t="s">
        <v>40</v>
      </c>
      <c r="C8" s="42">
        <v>0.7</v>
      </c>
      <c r="D8" s="43">
        <f>[1]NAV!$G12</f>
        <v>127.20841264663486</v>
      </c>
      <c r="E8" s="10">
        <f>[1]NAV!$I12</f>
        <v>89.045888852644396</v>
      </c>
    </row>
    <row r="9" spans="1:5" x14ac:dyDescent="0.35">
      <c r="A9" s="8" t="s">
        <v>11</v>
      </c>
      <c r="B9" s="9" t="s">
        <v>6</v>
      </c>
      <c r="C9" s="42">
        <v>0.4</v>
      </c>
      <c r="D9" s="43">
        <f>[1]NAV!$G13</f>
        <v>157.9957488135332</v>
      </c>
      <c r="E9" s="10">
        <f>[1]NAV!$I13</f>
        <v>63.198299525413283</v>
      </c>
    </row>
    <row r="10" spans="1:5" x14ac:dyDescent="0.35">
      <c r="A10" s="8" t="s">
        <v>12</v>
      </c>
      <c r="B10" s="9" t="s">
        <v>13</v>
      </c>
      <c r="C10" s="42">
        <v>0.25</v>
      </c>
      <c r="D10" s="43">
        <f>[1]NAV!$G14</f>
        <v>60</v>
      </c>
      <c r="E10" s="10">
        <f>[1]NAV!$I14</f>
        <v>15</v>
      </c>
    </row>
    <row r="11" spans="1:5" x14ac:dyDescent="0.35">
      <c r="A11" s="11" t="s">
        <v>14</v>
      </c>
      <c r="B11" s="12"/>
      <c r="C11" s="44"/>
      <c r="D11" s="45"/>
      <c r="E11" s="13">
        <v>18</v>
      </c>
    </row>
    <row r="12" spans="1:5" x14ac:dyDescent="0.35">
      <c r="A12" s="8" t="s">
        <v>15</v>
      </c>
      <c r="B12" s="9" t="s">
        <v>31</v>
      </c>
      <c r="C12" s="42">
        <v>1</v>
      </c>
      <c r="D12" s="43">
        <f>[1]NAV!$G$16</f>
        <v>17.509577018044862</v>
      </c>
      <c r="E12" s="10">
        <f>[1]NAV!$I$16</f>
        <v>17.509577018044862</v>
      </c>
    </row>
    <row r="13" spans="1:5" x14ac:dyDescent="0.35">
      <c r="A13" s="11" t="s">
        <v>16</v>
      </c>
      <c r="B13" s="12"/>
      <c r="C13" s="44"/>
      <c r="D13" s="45"/>
      <c r="E13" s="13">
        <v>897</v>
      </c>
    </row>
    <row r="14" spans="1:5" x14ac:dyDescent="0.35">
      <c r="A14" s="8" t="s">
        <v>17</v>
      </c>
      <c r="B14" s="9" t="s">
        <v>41</v>
      </c>
      <c r="C14" s="42">
        <v>1</v>
      </c>
      <c r="D14" s="43">
        <f>[1]NAV!$G18</f>
        <v>92.302844679388684</v>
      </c>
      <c r="E14" s="10">
        <f>[1]NAV!$I18</f>
        <v>92.302844679388684</v>
      </c>
    </row>
    <row r="15" spans="1:5" x14ac:dyDescent="0.35">
      <c r="A15" s="8" t="s">
        <v>18</v>
      </c>
      <c r="B15" s="9" t="s">
        <v>41</v>
      </c>
      <c r="C15" s="42">
        <v>1</v>
      </c>
      <c r="D15" s="43">
        <f>[1]NAV!$G19</f>
        <v>86.722406904824311</v>
      </c>
      <c r="E15" s="10">
        <f>[1]NAV!$I19</f>
        <v>86.722406904824311</v>
      </c>
    </row>
    <row r="16" spans="1:5" x14ac:dyDescent="0.35">
      <c r="A16" s="8" t="s">
        <v>19</v>
      </c>
      <c r="B16" s="9" t="s">
        <v>42</v>
      </c>
      <c r="C16" s="42">
        <v>0.85</v>
      </c>
      <c r="D16" s="43">
        <f>[1]NAV!$G20</f>
        <v>817.743524727102</v>
      </c>
      <c r="E16" s="10">
        <f>[1]NAV!$I20</f>
        <v>695.08199601803665</v>
      </c>
    </row>
    <row r="17" spans="1:23" ht="78.650000000000006" customHeight="1" x14ac:dyDescent="0.35">
      <c r="A17" s="8" t="s">
        <v>20</v>
      </c>
      <c r="B17" s="9" t="s">
        <v>21</v>
      </c>
      <c r="C17" s="42">
        <v>1</v>
      </c>
      <c r="D17" s="43">
        <f>[1]NAV!$G21</f>
        <v>23.38327945</v>
      </c>
      <c r="E17" s="10">
        <f>[1]NAV!$I21</f>
        <v>23.38327945</v>
      </c>
      <c r="F17" s="55" t="s">
        <v>38</v>
      </c>
      <c r="G17" s="56"/>
      <c r="H17" s="56"/>
      <c r="I17" s="56"/>
      <c r="J17" s="56"/>
      <c r="K17" s="56"/>
      <c r="L17" s="56"/>
      <c r="M17" s="56"/>
      <c r="N17" s="56"/>
      <c r="O17" s="56"/>
      <c r="P17" s="56"/>
      <c r="Q17" s="56"/>
      <c r="R17" s="56"/>
      <c r="S17" s="56"/>
      <c r="T17" s="56"/>
      <c r="U17" s="56"/>
      <c r="V17" s="56"/>
      <c r="W17" s="56"/>
    </row>
    <row r="18" spans="1:23" x14ac:dyDescent="0.35">
      <c r="A18" s="11" t="s">
        <v>22</v>
      </c>
      <c r="B18" s="12"/>
      <c r="C18" s="44"/>
      <c r="D18" s="45"/>
      <c r="E18" s="13">
        <v>179</v>
      </c>
    </row>
    <row r="19" spans="1:23" x14ac:dyDescent="0.35">
      <c r="A19" s="8" t="s">
        <v>43</v>
      </c>
      <c r="B19" s="9" t="s">
        <v>44</v>
      </c>
      <c r="C19" s="42">
        <v>1</v>
      </c>
      <c r="D19" s="43">
        <f>[1]NAV!$G23</f>
        <v>110.78790039235888</v>
      </c>
      <c r="E19" s="10">
        <f>[1]NAV!$I23</f>
        <v>110.78790039235888</v>
      </c>
    </row>
    <row r="20" spans="1:23" x14ac:dyDescent="0.35">
      <c r="A20" s="8" t="s">
        <v>23</v>
      </c>
      <c r="B20" s="9" t="s">
        <v>45</v>
      </c>
      <c r="C20" s="42">
        <v>0.79220000000000002</v>
      </c>
      <c r="D20" s="43">
        <f>[1]NAV!$G24</f>
        <v>86.109092117335862</v>
      </c>
      <c r="E20" s="10">
        <f>[1]NAV!$I24</f>
        <v>68.215622775353467</v>
      </c>
    </row>
    <row r="21" spans="1:23" x14ac:dyDescent="0.35">
      <c r="A21" s="11" t="s">
        <v>52</v>
      </c>
      <c r="B21" s="12"/>
      <c r="C21" s="44"/>
      <c r="D21" s="45"/>
      <c r="E21" s="13">
        <v>274</v>
      </c>
    </row>
    <row r="22" spans="1:23" x14ac:dyDescent="0.35">
      <c r="A22" s="8" t="s">
        <v>24</v>
      </c>
      <c r="B22" s="9" t="s">
        <v>25</v>
      </c>
      <c r="C22" s="42">
        <v>1</v>
      </c>
      <c r="D22" s="43">
        <f>[1]NAV!$G26</f>
        <v>204.45120513843861</v>
      </c>
      <c r="E22" s="10">
        <f>[1]NAV!$I26</f>
        <v>204.45120513843861</v>
      </c>
    </row>
    <row r="23" spans="1:23" x14ac:dyDescent="0.35">
      <c r="A23" s="8" t="s">
        <v>26</v>
      </c>
      <c r="B23" s="9" t="s">
        <v>25</v>
      </c>
      <c r="C23" s="42">
        <v>1</v>
      </c>
      <c r="D23" s="43">
        <f>[1]NAV!$G27</f>
        <v>26.084899488793507</v>
      </c>
      <c r="E23" s="10">
        <f>[1]NAV!$I27</f>
        <v>26.084899488793507</v>
      </c>
    </row>
    <row r="24" spans="1:23" x14ac:dyDescent="0.35">
      <c r="A24" s="8" t="s">
        <v>27</v>
      </c>
      <c r="B24" s="9" t="s">
        <v>25</v>
      </c>
      <c r="C24" s="42">
        <v>1</v>
      </c>
      <c r="D24" s="43">
        <f>[1]NAV!$G28</f>
        <v>8.3829415787348545</v>
      </c>
      <c r="E24" s="10">
        <f>[1]NAV!$I28</f>
        <v>8.3829415787348545</v>
      </c>
    </row>
    <row r="25" spans="1:23" x14ac:dyDescent="0.35">
      <c r="A25" s="8" t="s">
        <v>28</v>
      </c>
      <c r="B25" s="9" t="s">
        <v>25</v>
      </c>
      <c r="C25" s="42">
        <v>0.5</v>
      </c>
      <c r="D25" s="43">
        <f>[1]NAV!$G29</f>
        <v>69.72706712692289</v>
      </c>
      <c r="E25" s="10">
        <f>[1]NAV!$I29</f>
        <v>34.863533563461445</v>
      </c>
    </row>
    <row r="26" spans="1:23" x14ac:dyDescent="0.35">
      <c r="A26" s="11" t="s">
        <v>29</v>
      </c>
      <c r="B26" s="12"/>
      <c r="C26" s="44"/>
      <c r="D26" s="45"/>
      <c r="E26" s="13">
        <v>113</v>
      </c>
    </row>
    <row r="27" spans="1:23" x14ac:dyDescent="0.35">
      <c r="A27" s="8" t="s">
        <v>30</v>
      </c>
      <c r="B27" s="9" t="s">
        <v>46</v>
      </c>
      <c r="C27" s="42">
        <v>1</v>
      </c>
      <c r="D27" s="43">
        <f>[1]NAV!$G$32</f>
        <v>103.07539595732386</v>
      </c>
      <c r="E27" s="10">
        <f>[1]NAV!$I$32</f>
        <v>103.07539595732386</v>
      </c>
    </row>
    <row r="28" spans="1:23" x14ac:dyDescent="0.35">
      <c r="A28" s="8" t="s">
        <v>32</v>
      </c>
      <c r="B28" s="9" t="s">
        <v>47</v>
      </c>
      <c r="C28" s="42">
        <v>1</v>
      </c>
      <c r="D28" s="46">
        <f>[1]NAV!$G$33</f>
        <v>9.746268116071958</v>
      </c>
      <c r="E28" s="47">
        <f>[1]NAV!$I$33</f>
        <v>9.746268116071958</v>
      </c>
    </row>
    <row r="29" spans="1:23" x14ac:dyDescent="0.35">
      <c r="A29" s="11" t="s">
        <v>33</v>
      </c>
      <c r="B29" s="12"/>
      <c r="C29" s="44"/>
      <c r="D29" s="45"/>
      <c r="E29" s="13">
        <v>343</v>
      </c>
    </row>
    <row r="30" spans="1:23" ht="15" thickBot="1" x14ac:dyDescent="0.4">
      <c r="A30" s="14" t="s">
        <v>34</v>
      </c>
      <c r="B30" s="15" t="s">
        <v>48</v>
      </c>
      <c r="C30" s="16">
        <v>0.75</v>
      </c>
      <c r="D30" s="48">
        <f>[1]NAV!$G$35</f>
        <v>456.97025452191218</v>
      </c>
      <c r="E30" s="49">
        <f>[1]NAV!$I$35</f>
        <v>342.72769089143412</v>
      </c>
    </row>
    <row r="31" spans="1:23" ht="15" hidden="1" thickBot="1" x14ac:dyDescent="0.4">
      <c r="A31" s="17"/>
      <c r="B31" s="18"/>
      <c r="C31" s="19"/>
      <c r="D31" s="20"/>
      <c r="E31" s="21"/>
    </row>
    <row r="32" spans="1:23" ht="15" thickBot="1" x14ac:dyDescent="0.4">
      <c r="A32" s="22" t="s">
        <v>49</v>
      </c>
      <c r="B32" s="23"/>
      <c r="C32" s="24"/>
      <c r="D32" s="25"/>
      <c r="E32" s="50">
        <f>[1]NAV!$I$37</f>
        <v>639.0765521076172</v>
      </c>
    </row>
    <row r="33" spans="1:5" x14ac:dyDescent="0.35">
      <c r="A33" s="26" t="s">
        <v>35</v>
      </c>
      <c r="B33" s="27"/>
      <c r="C33" s="28"/>
      <c r="D33" s="29"/>
      <c r="E33" s="51">
        <f>[1]NAV!$I$38</f>
        <v>2828.910943973658</v>
      </c>
    </row>
    <row r="34" spans="1:5" ht="15" thickBot="1" x14ac:dyDescent="0.4">
      <c r="A34" s="30" t="s">
        <v>36</v>
      </c>
      <c r="B34" s="31"/>
      <c r="C34" s="32"/>
      <c r="D34" s="33"/>
      <c r="E34" s="52">
        <f>[1]NAV!$I$39</f>
        <v>1035.2983786576015</v>
      </c>
    </row>
    <row r="35" spans="1:5" ht="15.5" thickTop="1" thickBot="1" x14ac:dyDescent="0.4">
      <c r="A35" s="34" t="s">
        <v>37</v>
      </c>
      <c r="B35" s="35"/>
      <c r="C35" s="35"/>
      <c r="D35" s="36"/>
      <c r="E35" s="53">
        <f>[1]NAV!$I$40</f>
        <v>-0.63402934939925704</v>
      </c>
    </row>
    <row r="36" spans="1:5" ht="15" thickTop="1" x14ac:dyDescent="0.35">
      <c r="A36" s="37" t="s">
        <v>50</v>
      </c>
      <c r="B36" s="38"/>
      <c r="C36" s="38"/>
      <c r="D36" s="39"/>
      <c r="E36" s="38"/>
    </row>
    <row r="37" spans="1:5" x14ac:dyDescent="0.35">
      <c r="A37" s="54" t="s">
        <v>51</v>
      </c>
    </row>
  </sheetData>
  <mergeCells count="1">
    <mergeCell ref="F17:W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Ozge Atay</dc:creator>
  <cp:lastModifiedBy>Melda Oztoprak</cp:lastModifiedBy>
  <dcterms:created xsi:type="dcterms:W3CDTF">2025-11-06T14:58:48Z</dcterms:created>
  <dcterms:modified xsi:type="dcterms:W3CDTF">2026-03-03T10:35:51Z</dcterms:modified>
</cp:coreProperties>
</file>